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6835" windowHeight="11055"/>
  </bookViews>
  <sheets>
    <sheet name="operational" sheetId="1" r:id="rId1"/>
  </sheets>
  <calcPr calcId="125725"/>
</workbook>
</file>

<file path=xl/calcChain.xml><?xml version="1.0" encoding="utf-8"?>
<calcChain xmlns="http://schemas.openxmlformats.org/spreadsheetml/2006/main">
  <c r="C25" i="1"/>
  <c r="F10"/>
  <c r="F13" s="1"/>
  <c r="F16" s="1"/>
  <c r="F19" s="1"/>
  <c r="F22" s="1"/>
  <c r="F25" s="1"/>
  <c r="C28" l="1"/>
</calcChain>
</file>

<file path=xl/sharedStrings.xml><?xml version="1.0" encoding="utf-8"?>
<sst xmlns="http://schemas.openxmlformats.org/spreadsheetml/2006/main" count="23" uniqueCount="23">
  <si>
    <t>ppm</t>
  </si>
  <si>
    <t>GtC</t>
  </si>
  <si>
    <t>IPCC and Gilbert Masters</t>
  </si>
  <si>
    <t>what is in the atmosphere, is not what is emitted, rather what is retained..</t>
  </si>
  <si>
    <t>one tonne carbon</t>
  </si>
  <si>
    <t>becomes 44/12 tonne CO2</t>
  </si>
  <si>
    <t>2.12 gigatonne carbon</t>
  </si>
  <si>
    <t>equals 2.12 x 44/12 GtCO2</t>
  </si>
  <si>
    <t>one part per million of CO2</t>
  </si>
  <si>
    <t>https://scied.ucar.edu/carbon-dioxide-400-ppm-diagrams</t>
  </si>
  <si>
    <t>http://www.grisanik.com/blog/how-much-carbon-is-in-the-atmosphere/</t>
  </si>
  <si>
    <t>ppm CO2 above 'normal'</t>
  </si>
  <si>
    <t>number of people on earth</t>
  </si>
  <si>
    <t>number of people on earth, in billion</t>
  </si>
  <si>
    <t>amount of 'extra' CO2, in billion</t>
  </si>
  <si>
    <t>extra tonne CO2</t>
  </si>
  <si>
    <t>extra tonne CO2 per person</t>
  </si>
  <si>
    <t>GtCO2 above 'normal'</t>
  </si>
  <si>
    <t>https://cdiac.ess-dive.lbl.gov/pns/faq.html</t>
  </si>
  <si>
    <t>Parts per million  - ppm - to tonne CO2 - GtC - overview</t>
  </si>
  <si>
    <t>equals 7.7 billion tonnes of CO2</t>
  </si>
  <si>
    <t>mark@icbe.com - 352.284.8221 mobile</t>
  </si>
  <si>
    <t>Coefficients assembled by Mark van Soestbergen - 080719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</si>
</sst>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</font>
    <font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2" borderId="0" xfId="0" applyFill="1"/>
    <xf numFmtId="0" fontId="3" fillId="3" borderId="0" xfId="0" applyFont="1" applyFill="1"/>
    <xf numFmtId="0" fontId="0" fillId="3" borderId="0" xfId="0" applyFill="1"/>
    <xf numFmtId="164" fontId="0" fillId="0" borderId="0" xfId="1" applyNumberFormat="1" applyFont="1"/>
    <xf numFmtId="2" fontId="0" fillId="0" borderId="0" xfId="0" applyNumberFormat="1"/>
    <xf numFmtId="0" fontId="2" fillId="2" borderId="0" xfId="0" applyFont="1" applyFill="1"/>
    <xf numFmtId="0" fontId="4" fillId="0" borderId="0" xfId="0" applyFont="1"/>
    <xf numFmtId="164" fontId="0" fillId="0" borderId="0" xfId="0" applyNumberFormat="1"/>
    <xf numFmtId="1" fontId="0" fillId="0" borderId="0" xfId="0" applyNumberFormat="1"/>
    <xf numFmtId="0" fontId="2" fillId="5" borderId="0" xfId="0" applyFont="1" applyFill="1"/>
    <xf numFmtId="2" fontId="2" fillId="5" borderId="0" xfId="0" applyNumberFormat="1" applyFont="1" applyFill="1"/>
    <xf numFmtId="0" fontId="2" fillId="6" borderId="0" xfId="0" applyFont="1" applyFill="1"/>
    <xf numFmtId="1" fontId="2" fillId="6" borderId="0" xfId="0" applyNumberFormat="1" applyFont="1" applyFill="1"/>
    <xf numFmtId="0" fontId="6" fillId="0" borderId="0" xfId="0" applyFont="1"/>
    <xf numFmtId="0" fontId="7" fillId="0" borderId="0" xfId="2" applyFont="1" applyAlignment="1" applyProtection="1"/>
    <xf numFmtId="0" fontId="8" fillId="0" borderId="0" xfId="0" applyFont="1"/>
    <xf numFmtId="0" fontId="9" fillId="4" borderId="0" xfId="0" applyFont="1" applyFill="1"/>
    <xf numFmtId="0" fontId="8" fillId="4" borderId="0" xfId="0" applyFont="1" applyFill="1"/>
    <xf numFmtId="0" fontId="8" fillId="0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31</xdr:row>
      <xdr:rowOff>2403</xdr:rowOff>
    </xdr:from>
    <xdr:to>
      <xdr:col>5</xdr:col>
      <xdr:colOff>9525</xdr:colOff>
      <xdr:row>35</xdr:row>
      <xdr:rowOff>152400</xdr:rowOff>
    </xdr:to>
    <xdr:pic>
      <xdr:nvPicPr>
        <xdr:cNvPr id="2" name="Picture 1" descr="CarbonSolutions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1" y="5955528"/>
          <a:ext cx="3648074" cy="79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diac.ess-dive.lbl.gov/pns/faq.html" TargetMode="External"/><Relationship Id="rId2" Type="http://schemas.openxmlformats.org/officeDocument/2006/relationships/hyperlink" Target="http://www.grisanik.com/blog/how-much-carbon-is-in-the-atmosphere/" TargetMode="External"/><Relationship Id="rId1" Type="http://schemas.openxmlformats.org/officeDocument/2006/relationships/hyperlink" Target="https://scied.ucar.edu/carbon-dioxide-400-ppm-diagram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43"/>
  <sheetViews>
    <sheetView tabSelected="1" workbookViewId="0">
      <selection activeCell="N29" sqref="N29"/>
    </sheetView>
  </sheetViews>
  <sheetFormatPr defaultRowHeight="15"/>
  <cols>
    <col min="3" max="3" width="34.7109375" customWidth="1"/>
    <col min="5" max="5" width="10.7109375" customWidth="1"/>
    <col min="6" max="6" width="35.7109375" customWidth="1"/>
  </cols>
  <sheetData>
    <row r="3" spans="3:10" ht="18.75">
      <c r="C3" s="2" t="s">
        <v>19</v>
      </c>
      <c r="D3" s="3"/>
      <c r="E3" s="3"/>
      <c r="F3" s="3"/>
      <c r="G3" s="3"/>
      <c r="H3" s="3"/>
      <c r="I3" s="3"/>
      <c r="J3" s="3"/>
    </row>
    <row r="4" spans="3:10">
      <c r="F4" s="7" t="s">
        <v>3</v>
      </c>
    </row>
    <row r="6" spans="3:10">
      <c r="C6" s="6" t="s">
        <v>1</v>
      </c>
      <c r="D6" s="6"/>
      <c r="E6" s="6"/>
      <c r="F6" s="6" t="s">
        <v>0</v>
      </c>
      <c r="G6" s="6"/>
      <c r="H6" s="1"/>
      <c r="I6" s="6"/>
      <c r="J6" s="6"/>
    </row>
    <row r="7" spans="3:10">
      <c r="C7" s="1">
        <v>2.12</v>
      </c>
      <c r="D7" s="1"/>
      <c r="E7" s="1"/>
      <c r="F7" s="1">
        <v>1</v>
      </c>
      <c r="G7" s="1"/>
      <c r="H7" s="6" t="s">
        <v>2</v>
      </c>
      <c r="I7" s="1"/>
      <c r="J7" s="1"/>
    </row>
    <row r="9" spans="3:10">
      <c r="C9" t="s">
        <v>4</v>
      </c>
      <c r="F9" t="s">
        <v>5</v>
      </c>
    </row>
    <row r="10" spans="3:10">
      <c r="C10">
        <v>1</v>
      </c>
      <c r="F10" s="5">
        <f>44/12</f>
        <v>3.6666666666666665</v>
      </c>
    </row>
    <row r="12" spans="3:10">
      <c r="C12" t="s">
        <v>6</v>
      </c>
      <c r="F12" t="s">
        <v>7</v>
      </c>
    </row>
    <row r="13" spans="3:10">
      <c r="C13">
        <v>2.12</v>
      </c>
      <c r="F13" s="5">
        <f>C13*F10</f>
        <v>7.7733333333333334</v>
      </c>
    </row>
    <row r="15" spans="3:10">
      <c r="C15" s="10" t="s">
        <v>8</v>
      </c>
      <c r="D15" s="10"/>
      <c r="E15" s="10"/>
      <c r="F15" s="10" t="s">
        <v>20</v>
      </c>
    </row>
    <row r="16" spans="3:10">
      <c r="C16" s="10">
        <v>1</v>
      </c>
      <c r="D16" s="10"/>
      <c r="E16" s="10"/>
      <c r="F16" s="11">
        <f>F13</f>
        <v>7.7733333333333334</v>
      </c>
    </row>
    <row r="18" spans="3:6">
      <c r="C18" t="s">
        <v>11</v>
      </c>
      <c r="F18" t="s">
        <v>17</v>
      </c>
    </row>
    <row r="19" spans="3:6">
      <c r="C19">
        <v>100</v>
      </c>
      <c r="F19" s="9">
        <f>C19*F16</f>
        <v>777.33333333333337</v>
      </c>
    </row>
    <row r="21" spans="3:6">
      <c r="C21" t="s">
        <v>13</v>
      </c>
      <c r="F21" t="s">
        <v>14</v>
      </c>
    </row>
    <row r="22" spans="3:6">
      <c r="C22">
        <v>7.5</v>
      </c>
      <c r="F22" s="4">
        <f>F19</f>
        <v>777.33333333333337</v>
      </c>
    </row>
    <row r="24" spans="3:6">
      <c r="C24" t="s">
        <v>12</v>
      </c>
      <c r="F24" t="s">
        <v>15</v>
      </c>
    </row>
    <row r="25" spans="3:6">
      <c r="C25" s="4">
        <f>C22*1000000000</f>
        <v>7500000000</v>
      </c>
      <c r="F25" s="8">
        <f>F22*1000000000</f>
        <v>777333333333.33337</v>
      </c>
    </row>
    <row r="27" spans="3:6">
      <c r="C27" s="12" t="s">
        <v>16</v>
      </c>
    </row>
    <row r="28" spans="3:6">
      <c r="C28" s="13">
        <f>F25/C25</f>
        <v>103.64444444444445</v>
      </c>
    </row>
    <row r="32" spans="3:6" s="14" customFormat="1" ht="12.75"/>
    <row r="33" spans="2:8" s="14" customFormat="1" ht="12.75"/>
    <row r="34" spans="2:8" s="14" customFormat="1" ht="12.75"/>
    <row r="35" spans="2:8" s="14" customFormat="1" ht="12.75"/>
    <row r="36" spans="2:8" s="14" customFormat="1" ht="12.75"/>
    <row r="37" spans="2:8">
      <c r="C37" s="17" t="s">
        <v>22</v>
      </c>
      <c r="D37" s="18"/>
      <c r="E37" s="18"/>
    </row>
    <row r="38" spans="2:8">
      <c r="C38" s="17" t="s">
        <v>21</v>
      </c>
      <c r="D38" s="18"/>
      <c r="E38" s="18"/>
    </row>
    <row r="40" spans="2:8">
      <c r="C40" s="15" t="s">
        <v>18</v>
      </c>
    </row>
    <row r="41" spans="2:8">
      <c r="C41" s="15" t="s">
        <v>10</v>
      </c>
    </row>
    <row r="42" spans="2:8" s="16" customFormat="1">
      <c r="B42"/>
      <c r="C42" s="15" t="s">
        <v>9</v>
      </c>
      <c r="D42"/>
      <c r="E42"/>
      <c r="G42" s="19"/>
      <c r="H42" s="19"/>
    </row>
    <row r="43" spans="2:8" s="16" customFormat="1" ht="12.75">
      <c r="F43" s="19"/>
      <c r="G43" s="19"/>
      <c r="H43" s="19"/>
    </row>
  </sheetData>
  <hyperlinks>
    <hyperlink ref="C42" r:id="rId1"/>
    <hyperlink ref="C41" r:id="rId2"/>
    <hyperlink ref="C40" r:id="rId3"/>
  </hyperlinks>
  <pageMargins left="0.7" right="0.7" top="0.75" bottom="0.75" header="0.3" footer="0.3"/>
  <pageSetup orientation="portrait" horizontalDpi="4294967293" vertic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operational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2019-08-07T17:22:58Z</dcterms:created>
  <dcterms:modified xsi:type="dcterms:W3CDTF">2019-08-09T17:22:50Z</dcterms:modified>
</cp:coreProperties>
</file>